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<sst xmlns="http://schemas.openxmlformats.org/spreadsheetml/2006/main" count="162" uniqueCount="89">
  <si>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</si>
  <si>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</si>
  <si>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</si>
  <si>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</si>
  <si>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</si>
  <si>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</si>
  <si>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</si>
  <si>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</si>
  <si>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</si>
  <si>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</si>
  <si>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</si>
  <si>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</si>
  <si>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</si>
  <si>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</si>
  <si>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</si>
  <si>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</si>
  <si>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</si>
  <si>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</si>
  <si>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</si>
  <si>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</si>
  <si>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</si>
  <si>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</si>
  <si>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</si>
  <si>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</si>
  <si>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</si>
  <si>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</si>
  <si>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</si>
  <si>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</si>
  <si>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</si>
  <si>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</si>
  <si>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</si>
  <si>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</si>
  <si>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</si>
  <si>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</si>
  <si>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</si>
  <si>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</si>
  <si>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</si>
  <si>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</si>
  <si>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</si>
  <si>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</si>
  <si>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</si>
  <si>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</si>
  <si>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</si>
  <si>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</si>
  <si>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</si>
  <si>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</si>
  <si>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</si>
  <si>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</si>
  <si>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</si>
  <si>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</si>
  <si>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</si>
  <si>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</si>
  <si>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</si>
  <si>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</si>
  <si>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</si>
  <si>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</si>
  <si>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</si>
  <si>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</si>
  <si>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</si>
  <si>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</si>
  <si>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</si>
  <si>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</si>
  <si>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</si>
  <si>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</si>
  <si>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</si>
  <si>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</si>
  <si>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</si>
  <si>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</si>
  <si>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</si>
  <si>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</si>
  <si>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</si>
  <si>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</si>
  <si>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</si>
  <si>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</si>
  <si>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</si>
  <si>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</si>
  <si>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</si>
  <si>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</si>
  <si>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</si>
  <si>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</si>
  <si>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</si>
  <si>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</si>
  <si>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</si>
  <si>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</si>
  <si>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</si>
  <si>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</si>
  <si>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</si>
  <si>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FIDEICOMISO DE INVERSION DEL IMPUESTO DEL 2% SOBRE NOMINAS DEL ESTADO DE CAMPECHE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</si>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</sst>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12915000</v>
      </c>
      <c r="E10" s="14">
        <f t="shared" si="0"/>
        <v>17659649.92</v>
      </c>
      <c r="F10" s="14">
        <f t="shared" si="0"/>
        <v>30574649.92</v>
      </c>
      <c r="G10" s="14">
        <f t="shared" si="0"/>
        <v>7007444.24</v>
      </c>
      <c r="H10" s="14">
        <f t="shared" si="0"/>
        <v>6473193.24</v>
      </c>
      <c r="I10" s="14">
        <f t="shared" si="0"/>
        <v>23567205.68</v>
      </c>
    </row>
    <row r="11" spans="2:9" ht="12.75">
      <c r="B11" s="3" t="s">
        <v>12</v>
      </c>
      <c r="C11" s="9"/>
      <c r="D11" s="15">
        <f aca="true" t="shared" si="1" ref="D11:I11">SUM(D12:D18)</f>
        <v>6057273</v>
      </c>
      <c r="E11" s="15">
        <f t="shared" si="1"/>
        <v>266000</v>
      </c>
      <c r="F11" s="15">
        <f t="shared" si="1"/>
        <v>6323273</v>
      </c>
      <c r="G11" s="15">
        <f t="shared" si="1"/>
        <v>1271413.27</v>
      </c>
      <c r="H11" s="15">
        <f t="shared" si="1"/>
        <v>1271413.27</v>
      </c>
      <c r="I11" s="15">
        <f t="shared" si="1"/>
        <v>5051859.73</v>
      </c>
    </row>
    <row r="12" spans="2:9" ht="12.75">
      <c r="B12" s="13" t="s">
        <v>13</v>
      </c>
      <c r="C12" s="11"/>
      <c r="D12" s="15">
        <v>4053786</v>
      </c>
      <c r="E12" s="16">
        <v>0</v>
      </c>
      <c r="F12" s="16">
        <f>D12+E12</f>
        <v>4053786</v>
      </c>
      <c r="G12" s="16">
        <v>1010672.85</v>
      </c>
      <c r="H12" s="16">
        <v>1010672.85</v>
      </c>
      <c r="I12" s="16">
        <f>F12-G12</f>
        <v>3043113.15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574286</v>
      </c>
      <c r="E14" s="16">
        <v>0</v>
      </c>
      <c r="F14" s="16">
        <f t="shared" si="2"/>
        <v>574286</v>
      </c>
      <c r="G14" s="16">
        <v>0</v>
      </c>
      <c r="H14" s="16">
        <v>0</v>
      </c>
      <c r="I14" s="16">
        <f t="shared" si="3"/>
        <v>574286</v>
      </c>
    </row>
    <row r="15" spans="2:9" ht="12.75">
      <c r="B15" s="13" t="s">
        <v>16</v>
      </c>
      <c r="C15" s="11"/>
      <c r="D15" s="15">
        <v>1422348</v>
      </c>
      <c r="E15" s="16">
        <v>34000</v>
      </c>
      <c r="F15" s="16">
        <f t="shared" si="2"/>
        <v>1456348</v>
      </c>
      <c r="G15" s="16">
        <v>260740.42</v>
      </c>
      <c r="H15" s="16">
        <v>260740.42</v>
      </c>
      <c r="I15" s="16">
        <f t="shared" si="3"/>
        <v>1195607.58</v>
      </c>
    </row>
    <row r="16" spans="2:9" ht="12.75">
      <c r="B16" s="13" t="s">
        <v>17</v>
      </c>
      <c r="C16" s="11"/>
      <c r="D16" s="15">
        <v>6853</v>
      </c>
      <c r="E16" s="16">
        <v>232000</v>
      </c>
      <c r="F16" s="16">
        <f t="shared" si="2"/>
        <v>238853</v>
      </c>
      <c r="G16" s="16">
        <v>0</v>
      </c>
      <c r="H16" s="16">
        <v>0</v>
      </c>
      <c r="I16" s="16">
        <f t="shared" si="3"/>
        <v>238853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347189</v>
      </c>
      <c r="E19" s="15">
        <f t="shared" si="4"/>
        <v>664767</v>
      </c>
      <c r="F19" s="15">
        <f t="shared" si="4"/>
        <v>1011956</v>
      </c>
      <c r="G19" s="15">
        <f t="shared" si="4"/>
        <v>159940.85</v>
      </c>
      <c r="H19" s="15">
        <f t="shared" si="4"/>
        <v>159940.85</v>
      </c>
      <c r="I19" s="15">
        <f t="shared" si="4"/>
        <v>852015.15</v>
      </c>
    </row>
    <row r="20" spans="2:9" ht="12.75">
      <c r="B20" s="13" t="s">
        <v>21</v>
      </c>
      <c r="C20" s="11"/>
      <c r="D20" s="15">
        <v>140700</v>
      </c>
      <c r="E20" s="16">
        <v>155867</v>
      </c>
      <c r="F20" s="15">
        <f aca="true" t="shared" si="5" ref="F20:F28">D20+E20</f>
        <v>296567</v>
      </c>
      <c r="G20" s="16">
        <v>36558.67</v>
      </c>
      <c r="H20" s="16">
        <v>36558.67</v>
      </c>
      <c r="I20" s="16">
        <f>F20-G20</f>
        <v>260008.33000000002</v>
      </c>
    </row>
    <row r="21" spans="2:9" ht="12.75">
      <c r="B21" s="13" t="s">
        <v>22</v>
      </c>
      <c r="C21" s="11"/>
      <c r="D21" s="15">
        <v>24150</v>
      </c>
      <c r="E21" s="16">
        <v>62050</v>
      </c>
      <c r="F21" s="15">
        <f t="shared" si="5"/>
        <v>86200</v>
      </c>
      <c r="G21" s="16">
        <v>11644.69</v>
      </c>
      <c r="H21" s="16">
        <v>11644.69</v>
      </c>
      <c r="I21" s="16">
        <f aca="true" t="shared" si="6" ref="I21:I83">F21-G21</f>
        <v>74555.31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15750</v>
      </c>
      <c r="E23" s="16">
        <v>50000</v>
      </c>
      <c r="F23" s="15">
        <f t="shared" si="5"/>
        <v>65750</v>
      </c>
      <c r="G23" s="16">
        <v>28118.4</v>
      </c>
      <c r="H23" s="16">
        <v>28118.4</v>
      </c>
      <c r="I23" s="16">
        <f t="shared" si="6"/>
        <v>37631.6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80000</v>
      </c>
      <c r="E25" s="16">
        <v>230000</v>
      </c>
      <c r="F25" s="15">
        <f t="shared" si="5"/>
        <v>310000</v>
      </c>
      <c r="G25" s="16">
        <v>80200</v>
      </c>
      <c r="H25" s="16">
        <v>80200</v>
      </c>
      <c r="I25" s="16">
        <f t="shared" si="6"/>
        <v>229800</v>
      </c>
    </row>
    <row r="26" spans="2:9" ht="12.75">
      <c r="B26" s="13" t="s">
        <v>27</v>
      </c>
      <c r="C26" s="11"/>
      <c r="D26" s="15">
        <v>31500</v>
      </c>
      <c r="E26" s="16">
        <v>23000</v>
      </c>
      <c r="F26" s="15">
        <f t="shared" si="5"/>
        <v>54500</v>
      </c>
      <c r="G26" s="16">
        <v>0</v>
      </c>
      <c r="H26" s="16">
        <v>0</v>
      </c>
      <c r="I26" s="16">
        <f t="shared" si="6"/>
        <v>54500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55089</v>
      </c>
      <c r="E28" s="16">
        <v>143850</v>
      </c>
      <c r="F28" s="15">
        <f t="shared" si="5"/>
        <v>198939</v>
      </c>
      <c r="G28" s="16">
        <v>3419.09</v>
      </c>
      <c r="H28" s="16">
        <v>3419.09</v>
      </c>
      <c r="I28" s="16">
        <f t="shared" si="6"/>
        <v>195519.91</v>
      </c>
    </row>
    <row r="29" spans="2:9" ht="12.75">
      <c r="B29" s="3" t="s">
        <v>30</v>
      </c>
      <c r="C29" s="9"/>
      <c r="D29" s="15">
        <f aca="true" t="shared" si="7" ref="D29:I29">SUM(D30:D38)</f>
        <v>1893388</v>
      </c>
      <c r="E29" s="15">
        <f t="shared" si="7"/>
        <v>13975836.92</v>
      </c>
      <c r="F29" s="15">
        <f t="shared" si="7"/>
        <v>15869224.92</v>
      </c>
      <c r="G29" s="15">
        <f t="shared" si="7"/>
        <v>3943895.3000000003</v>
      </c>
      <c r="H29" s="15">
        <f t="shared" si="7"/>
        <v>3409644.3000000003</v>
      </c>
      <c r="I29" s="15">
        <f t="shared" si="7"/>
        <v>11925329.62</v>
      </c>
    </row>
    <row r="30" spans="2:9" ht="12.75">
      <c r="B30" s="13" t="s">
        <v>31</v>
      </c>
      <c r="C30" s="11"/>
      <c r="D30" s="15">
        <v>164550</v>
      </c>
      <c r="E30" s="16">
        <v>182299</v>
      </c>
      <c r="F30" s="15">
        <f aca="true" t="shared" si="8" ref="F30:F38">D30+E30</f>
        <v>346849</v>
      </c>
      <c r="G30" s="16">
        <v>60177.68</v>
      </c>
      <c r="H30" s="16">
        <v>60177.68</v>
      </c>
      <c r="I30" s="16">
        <f t="shared" si="6"/>
        <v>286671.32</v>
      </c>
    </row>
    <row r="31" spans="2:9" ht="12.75">
      <c r="B31" s="13" t="s">
        <v>32</v>
      </c>
      <c r="C31" s="11"/>
      <c r="D31" s="15">
        <v>21000</v>
      </c>
      <c r="E31" s="16">
        <v>497304</v>
      </c>
      <c r="F31" s="15">
        <f t="shared" si="8"/>
        <v>518304</v>
      </c>
      <c r="G31" s="16">
        <v>97544.92</v>
      </c>
      <c r="H31" s="16">
        <v>97544.92</v>
      </c>
      <c r="I31" s="16">
        <f t="shared" si="6"/>
        <v>420759.08</v>
      </c>
    </row>
    <row r="32" spans="2:9" ht="12.75">
      <c r="B32" s="13" t="s">
        <v>33</v>
      </c>
      <c r="C32" s="11"/>
      <c r="D32" s="15">
        <v>0</v>
      </c>
      <c r="E32" s="16">
        <v>5543037.92</v>
      </c>
      <c r="F32" s="15">
        <f t="shared" si="8"/>
        <v>5543037.92</v>
      </c>
      <c r="G32" s="16">
        <v>2166967.8</v>
      </c>
      <c r="H32" s="16">
        <v>1645102.82</v>
      </c>
      <c r="I32" s="16">
        <f t="shared" si="6"/>
        <v>3376070.12</v>
      </c>
    </row>
    <row r="33" spans="2:9" ht="12.75">
      <c r="B33" s="13" t="s">
        <v>34</v>
      </c>
      <c r="C33" s="11"/>
      <c r="D33" s="15">
        <v>620238</v>
      </c>
      <c r="E33" s="16">
        <v>220000</v>
      </c>
      <c r="F33" s="15">
        <f t="shared" si="8"/>
        <v>840238</v>
      </c>
      <c r="G33" s="16">
        <v>140474.33</v>
      </c>
      <c r="H33" s="16">
        <v>140474.33</v>
      </c>
      <c r="I33" s="16">
        <f t="shared" si="6"/>
        <v>699763.67</v>
      </c>
    </row>
    <row r="34" spans="2:9" ht="12.75">
      <c r="B34" s="13" t="s">
        <v>35</v>
      </c>
      <c r="C34" s="11"/>
      <c r="D34" s="15">
        <v>718000</v>
      </c>
      <c r="E34" s="16">
        <v>3545000</v>
      </c>
      <c r="F34" s="15">
        <f t="shared" si="8"/>
        <v>4263000</v>
      </c>
      <c r="G34" s="16">
        <v>981972.35</v>
      </c>
      <c r="H34" s="16">
        <v>969586.33</v>
      </c>
      <c r="I34" s="16">
        <f t="shared" si="6"/>
        <v>3281027.65</v>
      </c>
    </row>
    <row r="35" spans="2:9" ht="12.75">
      <c r="B35" s="13" t="s">
        <v>36</v>
      </c>
      <c r="C35" s="11"/>
      <c r="D35" s="15">
        <v>0</v>
      </c>
      <c r="E35" s="16">
        <v>240000</v>
      </c>
      <c r="F35" s="15">
        <f t="shared" si="8"/>
        <v>240000</v>
      </c>
      <c r="G35" s="16">
        <v>26274</v>
      </c>
      <c r="H35" s="16">
        <v>26274</v>
      </c>
      <c r="I35" s="16">
        <f t="shared" si="6"/>
        <v>213726</v>
      </c>
    </row>
    <row r="36" spans="2:9" ht="12.75">
      <c r="B36" s="13" t="s">
        <v>37</v>
      </c>
      <c r="C36" s="11"/>
      <c r="D36" s="15">
        <v>52500</v>
      </c>
      <c r="E36" s="16">
        <v>262000</v>
      </c>
      <c r="F36" s="15">
        <f t="shared" si="8"/>
        <v>314500</v>
      </c>
      <c r="G36" s="16">
        <v>58032.45</v>
      </c>
      <c r="H36" s="16">
        <v>58032.45</v>
      </c>
      <c r="I36" s="16">
        <f t="shared" si="6"/>
        <v>256467.55</v>
      </c>
    </row>
    <row r="37" spans="2:9" ht="12.75">
      <c r="B37" s="13" t="s">
        <v>38</v>
      </c>
      <c r="C37" s="11"/>
      <c r="D37" s="15">
        <v>70000</v>
      </c>
      <c r="E37" s="16">
        <v>305000</v>
      </c>
      <c r="F37" s="15">
        <f t="shared" si="8"/>
        <v>375000</v>
      </c>
      <c r="G37" s="16">
        <v>47229.21</v>
      </c>
      <c r="H37" s="16">
        <v>47229.21</v>
      </c>
      <c r="I37" s="16">
        <f t="shared" si="6"/>
        <v>327770.79</v>
      </c>
    </row>
    <row r="38" spans="2:9" ht="12.75">
      <c r="B38" s="13" t="s">
        <v>39</v>
      </c>
      <c r="C38" s="11"/>
      <c r="D38" s="15">
        <v>247100</v>
      </c>
      <c r="E38" s="16">
        <v>3181196</v>
      </c>
      <c r="F38" s="15">
        <f t="shared" si="8"/>
        <v>3428296</v>
      </c>
      <c r="G38" s="16">
        <v>365222.56</v>
      </c>
      <c r="H38" s="16">
        <v>365222.56</v>
      </c>
      <c r="I38" s="16">
        <f t="shared" si="6"/>
        <v>3063073.44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44400</v>
      </c>
      <c r="E49" s="15">
        <f t="shared" si="11"/>
        <v>325796</v>
      </c>
      <c r="F49" s="15">
        <f t="shared" si="11"/>
        <v>370196</v>
      </c>
      <c r="G49" s="15">
        <f t="shared" si="11"/>
        <v>260369.82</v>
      </c>
      <c r="H49" s="15">
        <f t="shared" si="11"/>
        <v>260369.82</v>
      </c>
      <c r="I49" s="15">
        <f t="shared" si="11"/>
        <v>109826.18</v>
      </c>
    </row>
    <row r="50" spans="2:9" ht="12.75">
      <c r="B50" s="13" t="s">
        <v>51</v>
      </c>
      <c r="C50" s="11"/>
      <c r="D50" s="15">
        <v>44400</v>
      </c>
      <c r="E50" s="16">
        <v>305796</v>
      </c>
      <c r="F50" s="15">
        <f t="shared" si="10"/>
        <v>350196</v>
      </c>
      <c r="G50" s="16">
        <v>260369.82</v>
      </c>
      <c r="H50" s="16">
        <v>260369.82</v>
      </c>
      <c r="I50" s="16">
        <f t="shared" si="6"/>
        <v>89826.18</v>
      </c>
    </row>
    <row r="51" spans="2:9" ht="12.75">
      <c r="B51" s="13" t="s">
        <v>52</v>
      </c>
      <c r="C51" s="11"/>
      <c r="D51" s="15">
        <v>0</v>
      </c>
      <c r="E51" s="16">
        <v>20000</v>
      </c>
      <c r="F51" s="15">
        <f t="shared" si="10"/>
        <v>20000</v>
      </c>
      <c r="G51" s="16">
        <v>0</v>
      </c>
      <c r="H51" s="16">
        <v>0</v>
      </c>
      <c r="I51" s="16">
        <f t="shared" si="6"/>
        <v>20000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4572750</v>
      </c>
      <c r="E72" s="15">
        <f>SUM(E73:E75)</f>
        <v>2427250</v>
      </c>
      <c r="F72" s="15">
        <f>SUM(F73:F75)</f>
        <v>7000000</v>
      </c>
      <c r="G72" s="15">
        <f>SUM(G73:G75)</f>
        <v>1371825</v>
      </c>
      <c r="H72" s="15">
        <f>SUM(H73:H75)</f>
        <v>1371825</v>
      </c>
      <c r="I72" s="16">
        <f t="shared" si="6"/>
        <v>5628175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>
        <v>4572750</v>
      </c>
      <c r="E75" s="16">
        <v>2427250</v>
      </c>
      <c r="F75" s="15">
        <f t="shared" si="10"/>
        <v>7000000</v>
      </c>
      <c r="G75" s="16">
        <v>1371825</v>
      </c>
      <c r="H75" s="16">
        <v>1371825</v>
      </c>
      <c r="I75" s="16">
        <f t="shared" si="6"/>
        <v>5628175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12915000</v>
      </c>
      <c r="E160" s="14">
        <f t="shared" si="21"/>
        <v>17659649.92</v>
      </c>
      <c r="F160" s="14">
        <f t="shared" si="21"/>
        <v>30574649.92</v>
      </c>
      <c r="G160" s="14">
        <f t="shared" si="21"/>
        <v>7007444.24</v>
      </c>
      <c r="H160" s="14">
        <f t="shared" si="21"/>
        <v>6473193.24</v>
      </c>
      <c r="I160" s="14">
        <f t="shared" si="21"/>
        <v>23567205.68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LUIS CHAN MAY</cp:lastModifiedBy>
  <cp:lastPrinted>2016-12-20T19:53:14Z</cp:lastPrinted>
  <dcterms:created xsi:type="dcterms:W3CDTF">2016-10-11T20:25:15Z</dcterms:created>
  <dcterms:modified xsi:type="dcterms:W3CDTF">2024-04-08T17:28:38Z</dcterms:modified>
  <cp:category/>
  <cp:version/>
  <cp:contentType/>
  <cp:contentStatus/>
</cp:coreProperties>
</file>